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076" activeTab="0"/>
  </bookViews>
  <sheets>
    <sheet name="Fondi-febbr-2000-200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<sst xmlns="http://schemas.openxmlformats.org/spreadsheetml/2006/main" count="44" uniqueCount="40">
  <si>
    <t>fondo</t>
  </si>
  <si>
    <t>come risulta dai dati seguenti, ovviamente computando il credito d'imposta:</t>
  </si>
  <si>
    <t>indice del Nasdaq in dollari USA</t>
  </si>
  <si>
    <t>dollaro USA per 1 euro</t>
  </si>
  <si>
    <t>Nasdaq in euro</t>
  </si>
  <si>
    <t>per un fondo allineato al Nuovo Mercato italiano, invece:</t>
  </si>
  <si>
    <t>in quanto:</t>
  </si>
  <si>
    <t>indice del Nuovo Mercato italiano:</t>
  </si>
  <si>
    <t>Elaborazioni su dati forniti da:</t>
  </si>
  <si>
    <t>MoneyMate per le performance</t>
  </si>
  <si>
    <t>Bloomberg per gli indici e i cambi</t>
  </si>
  <si>
    <t>ING Internet</t>
  </si>
  <si>
    <t>ING IT Fund</t>
  </si>
  <si>
    <t>Sanpaolo High Tech</t>
  </si>
  <si>
    <t>F&amp;F Select H.Tech Europe</t>
  </si>
  <si>
    <t>Ras High Tech</t>
  </si>
  <si>
    <t>G.P. Special</t>
  </si>
  <si>
    <t>Euromob. Hi-Tech Equity</t>
  </si>
  <si>
    <t>Azimut Multi-Media</t>
  </si>
  <si>
    <t>Fineco Sw-Az.Sett.Servizi</t>
  </si>
  <si>
    <t>Cisalpino Azionario</t>
  </si>
  <si>
    <t>Ras Multimedia</t>
  </si>
  <si>
    <t>Gestielle World Commun.</t>
  </si>
  <si>
    <t>Nextra (già Carifondo) Az.Tec.Avanzate.</t>
  </si>
  <si>
    <t>100 euro iniziali sono diventati</t>
  </si>
  <si>
    <t>100 € iniziali sarebbero diventati</t>
  </si>
  <si>
    <t>massimo storico</t>
  </si>
  <si>
    <t>con una perdita del…</t>
  </si>
  <si>
    <t>In un ipotetico fondo comune, totalmente indicizzato al Nasdaq:</t>
  </si>
  <si>
    <t>perdita a monte, senza il credito d'imposta</t>
  </si>
  <si>
    <t>perdita del fondo</t>
  </si>
  <si>
    <t>Euroconsult Az.Internaz</t>
  </si>
  <si>
    <t>Fineco MC Hw-Az.Sett.B.di Inv.</t>
  </si>
  <si>
    <t>F&amp;F Potenziale Europa</t>
  </si>
  <si>
    <t>Nextra Az.PMI Europa</t>
  </si>
  <si>
    <t>Capitalgest Pacifico</t>
  </si>
  <si>
    <t>Ras Advanced Services</t>
  </si>
  <si>
    <t>I fondi più bravi a distruggere ricchezza</t>
  </si>
  <si>
    <t>dal febbraio 2000 al febbraio 2003</t>
  </si>
  <si>
    <t>Ducato Geo Europa Alto Potenziale, già Spazio Euro Nuovo Mercato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</si>
</sst>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"/>
    <numFmt numFmtId="165" formatCode="0.0"/>
    <numFmt numFmtId="166" formatCode="0.0%"/>
    <numFmt numFmtId="167" formatCode="#,##0.00%;[Red]\(#,##0.00%\)"/>
  </numFmts>
  <fonts count="5">
    <font>
      <sz val="10"/>
      <name val="Arial"/>
      <family val="0"/>
    </font>
    <font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6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165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165" fontId="1" fillId="3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166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/>
    </xf>
    <xf numFmtId="0" fontId="4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5" fontId="1" fillId="3" borderId="0" xfId="0" applyNumberFormat="1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 applyProtection="1">
      <alignment vertical="top" wrapText="1"/>
      <protection/>
    </xf>
    <xf numFmtId="166" fontId="1" fillId="4" borderId="0" xfId="0" applyNumberFormat="1" applyFont="1" applyFill="1" applyBorder="1" applyAlignment="1" applyProtection="1">
      <alignment horizontal="center"/>
      <protection/>
    </xf>
    <xf numFmtId="167" fontId="1" fillId="4" borderId="0" xfId="0" applyNumberFormat="1" applyFont="1" applyFill="1" applyBorder="1" applyAlignment="1" applyProtection="1">
      <alignment/>
      <protection/>
    </xf>
    <xf numFmtId="167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indent="3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/>
    </xf>
    <xf numFmtId="166" fontId="3" fillId="3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5.00390625" style="39" customWidth="1"/>
    <col min="2" max="2" width="16.00390625" style="39" customWidth="1"/>
    <col min="3" max="3" width="13.8515625" style="39" customWidth="1"/>
    <col min="4" max="4" width="19.7109375" style="4" customWidth="1"/>
    <col min="5" max="5" width="15.421875" style="4" customWidth="1"/>
    <col min="6" max="6" width="16.57421875" style="4" customWidth="1"/>
    <col min="7" max="7" width="17.57421875" style="4" customWidth="1"/>
    <col min="8" max="16384" width="8.8515625" style="4" customWidth="1"/>
  </cols>
  <sheetData>
    <row r="1" spans="1:4" s="24" customFormat="1" ht="21" customHeight="1">
      <c r="A1" s="27" t="s">
        <v>37</v>
      </c>
      <c r="B1" s="28"/>
      <c r="C1" s="28"/>
      <c r="D1" s="28"/>
    </row>
    <row r="2" spans="1:4" ht="24.75" customHeight="1">
      <c r="A2" s="27" t="s">
        <v>38</v>
      </c>
      <c r="B2" s="28"/>
      <c r="C2" s="28"/>
      <c r="D2" s="28"/>
    </row>
    <row r="3" spans="1:3" ht="19.5" customHeight="1">
      <c r="A3" s="6"/>
      <c r="B3" s="6"/>
      <c r="C3" s="6"/>
    </row>
    <row r="4" spans="1:4" ht="51" customHeight="1">
      <c r="A4" s="23" t="s">
        <v>0</v>
      </c>
      <c r="B4" s="12" t="s">
        <v>24</v>
      </c>
      <c r="C4" s="12" t="s">
        <v>30</v>
      </c>
      <c r="D4" s="20" t="s">
        <v>29</v>
      </c>
    </row>
    <row r="5" spans="1:4" ht="33" customHeight="1">
      <c r="A5" s="31" t="s">
        <v>39</v>
      </c>
      <c r="B5" s="11">
        <f aca="true" t="shared" si="0" ref="B5:B24">(1+C5)*100</f>
        <v>10.34305140620171</v>
      </c>
      <c r="C5" s="32">
        <f>(1.004/9.707)-1</f>
        <v>-0.8965694859379829</v>
      </c>
      <c r="D5" s="21">
        <f>+C5/0.875</f>
        <v>-1.0246508410719806</v>
      </c>
    </row>
    <row r="6" spans="1:4" ht="15.75" customHeight="1">
      <c r="A6" s="33" t="s">
        <v>11</v>
      </c>
      <c r="B6" s="11">
        <f t="shared" si="0"/>
        <v>14.0058</v>
      </c>
      <c r="C6" s="32">
        <v>-0.859942</v>
      </c>
      <c r="D6" s="22">
        <f>+C6/0.875</f>
        <v>-0.9827908571428571</v>
      </c>
    </row>
    <row r="7" spans="1:4" ht="15.75" customHeight="1">
      <c r="A7" s="33" t="s">
        <v>12</v>
      </c>
      <c r="B7" s="11">
        <f t="shared" si="0"/>
        <v>20.2059</v>
      </c>
      <c r="C7" s="32">
        <v>-0.797941</v>
      </c>
      <c r="D7" s="22">
        <f aca="true" t="shared" si="1" ref="D7:D24">+C7/0.875</f>
        <v>-0.9119325714285714</v>
      </c>
    </row>
    <row r="8" spans="1:4" ht="15.75" customHeight="1">
      <c r="A8" s="33" t="s">
        <v>13</v>
      </c>
      <c r="B8" s="11">
        <f t="shared" si="0"/>
        <v>21.946699999999996</v>
      </c>
      <c r="C8" s="32">
        <v>-0.780533</v>
      </c>
      <c r="D8" s="22">
        <f t="shared" si="1"/>
        <v>-0.8920377142857143</v>
      </c>
    </row>
    <row r="9" spans="1:4" ht="15.75" customHeight="1">
      <c r="A9" s="33" t="s">
        <v>23</v>
      </c>
      <c r="B9" s="11">
        <f t="shared" si="0"/>
        <v>25.3938</v>
      </c>
      <c r="C9" s="32">
        <v>-0.746062</v>
      </c>
      <c r="D9" s="22">
        <f t="shared" si="1"/>
        <v>-0.8526422857142857</v>
      </c>
    </row>
    <row r="10" spans="1:4" ht="15.75" customHeight="1">
      <c r="A10" s="33" t="s">
        <v>14</v>
      </c>
      <c r="B10" s="11">
        <f t="shared" si="0"/>
        <v>26.233099999999997</v>
      </c>
      <c r="C10" s="32">
        <v>-0.737669</v>
      </c>
      <c r="D10" s="22">
        <f t="shared" si="1"/>
        <v>-0.8430502857142858</v>
      </c>
    </row>
    <row r="11" spans="1:4" ht="15.75" customHeight="1">
      <c r="A11" s="33" t="s">
        <v>15</v>
      </c>
      <c r="B11" s="11">
        <f t="shared" si="0"/>
        <v>26.5748</v>
      </c>
      <c r="C11" s="32">
        <v>-0.734252</v>
      </c>
      <c r="D11" s="22">
        <f t="shared" si="1"/>
        <v>-0.8391451428571429</v>
      </c>
    </row>
    <row r="12" spans="1:4" ht="15.75" customHeight="1">
      <c r="A12" s="33" t="s">
        <v>16</v>
      </c>
      <c r="B12" s="11">
        <f t="shared" si="0"/>
        <v>26.618399999999998</v>
      </c>
      <c r="C12" s="32">
        <v>-0.733816</v>
      </c>
      <c r="D12" s="22">
        <f t="shared" si="1"/>
        <v>-0.8386468571428571</v>
      </c>
    </row>
    <row r="13" spans="1:4" ht="15.75" customHeight="1">
      <c r="A13" s="33" t="s">
        <v>17</v>
      </c>
      <c r="B13" s="11">
        <f t="shared" si="0"/>
        <v>27.597899999999996</v>
      </c>
      <c r="C13" s="32">
        <v>-0.724021</v>
      </c>
      <c r="D13" s="22">
        <f t="shared" si="1"/>
        <v>-0.8274525714285714</v>
      </c>
    </row>
    <row r="14" spans="1:6" ht="15.75" customHeight="1">
      <c r="A14" s="34" t="s">
        <v>18</v>
      </c>
      <c r="B14" s="11">
        <f t="shared" si="0"/>
        <v>27.7319</v>
      </c>
      <c r="C14" s="35">
        <v>-0.722681</v>
      </c>
      <c r="D14" s="22">
        <f t="shared" si="1"/>
        <v>-0.8259211428571429</v>
      </c>
      <c r="E14" s="5"/>
      <c r="F14" s="5"/>
    </row>
    <row r="15" spans="1:6" ht="15.75" customHeight="1">
      <c r="A15" s="33" t="s">
        <v>19</v>
      </c>
      <c r="B15" s="11">
        <f t="shared" si="0"/>
        <v>27.7717</v>
      </c>
      <c r="C15" s="32">
        <v>-0.722283</v>
      </c>
      <c r="D15" s="22">
        <f t="shared" si="1"/>
        <v>-0.8254662857142857</v>
      </c>
      <c r="E15" s="5"/>
      <c r="F15" s="5"/>
    </row>
    <row r="16" spans="1:4" ht="15.75" customHeight="1">
      <c r="A16" s="33" t="s">
        <v>20</v>
      </c>
      <c r="B16" s="11">
        <f t="shared" si="0"/>
        <v>27.898100000000003</v>
      </c>
      <c r="C16" s="32">
        <v>-0.721019</v>
      </c>
      <c r="D16" s="22">
        <f t="shared" si="1"/>
        <v>-0.8240217142857142</v>
      </c>
    </row>
    <row r="17" spans="1:6" ht="15.75" customHeight="1">
      <c r="A17" s="33" t="s">
        <v>21</v>
      </c>
      <c r="B17" s="11">
        <f t="shared" si="0"/>
        <v>28.388100000000005</v>
      </c>
      <c r="C17" s="32">
        <v>-0.716119</v>
      </c>
      <c r="D17" s="22">
        <f t="shared" si="1"/>
        <v>-0.8184217142857142</v>
      </c>
      <c r="E17" s="5"/>
      <c r="F17" s="5"/>
    </row>
    <row r="18" spans="1:6" ht="15.75" customHeight="1">
      <c r="A18" s="34" t="s">
        <v>22</v>
      </c>
      <c r="B18" s="11">
        <f t="shared" si="0"/>
        <v>29.172600000000003</v>
      </c>
      <c r="C18" s="35">
        <v>-0.708274</v>
      </c>
      <c r="D18" s="22">
        <f t="shared" si="1"/>
        <v>-0.809456</v>
      </c>
      <c r="E18" s="5"/>
      <c r="F18" s="5"/>
    </row>
    <row r="19" spans="1:6" ht="15.75" customHeight="1">
      <c r="A19" s="33" t="s">
        <v>31</v>
      </c>
      <c r="B19" s="11">
        <f t="shared" si="0"/>
        <v>31.468700000000005</v>
      </c>
      <c r="C19" s="32">
        <v>-0.685313</v>
      </c>
      <c r="D19" s="22">
        <f t="shared" si="1"/>
        <v>-0.7832148571428571</v>
      </c>
      <c r="E19" s="5"/>
      <c r="F19" s="5"/>
    </row>
    <row r="20" spans="1:6" ht="15.75" customHeight="1">
      <c r="A20" s="33" t="s">
        <v>32</v>
      </c>
      <c r="B20" s="11">
        <f t="shared" si="0"/>
        <v>32.8577</v>
      </c>
      <c r="C20" s="32">
        <v>-0.671423</v>
      </c>
      <c r="D20" s="22">
        <f t="shared" si="1"/>
        <v>-0.7673405714285714</v>
      </c>
      <c r="E20" s="5"/>
      <c r="F20" s="5"/>
    </row>
    <row r="21" spans="1:6" ht="15.75" customHeight="1">
      <c r="A21" s="33" t="s">
        <v>33</v>
      </c>
      <c r="B21" s="11">
        <f t="shared" si="0"/>
        <v>33.033500000000004</v>
      </c>
      <c r="C21" s="32">
        <v>-0.669665</v>
      </c>
      <c r="D21" s="22">
        <f t="shared" si="1"/>
        <v>-0.7653314285714286</v>
      </c>
      <c r="E21" s="5"/>
      <c r="F21" s="5"/>
    </row>
    <row r="22" spans="1:6" ht="15.75" customHeight="1">
      <c r="A22" s="33" t="s">
        <v>34</v>
      </c>
      <c r="B22" s="11">
        <f t="shared" si="0"/>
        <v>33.1421</v>
      </c>
      <c r="C22" s="32">
        <v>-0.668579</v>
      </c>
      <c r="D22" s="22">
        <f t="shared" si="1"/>
        <v>-0.7640902857142857</v>
      </c>
      <c r="E22" s="5"/>
      <c r="F22" s="5"/>
    </row>
    <row r="23" spans="1:6" ht="15.75" customHeight="1">
      <c r="A23" s="34" t="s">
        <v>35</v>
      </c>
      <c r="B23" s="11">
        <f t="shared" si="0"/>
        <v>33.500099999999996</v>
      </c>
      <c r="C23" s="35">
        <v>-0.664999</v>
      </c>
      <c r="D23" s="22">
        <f t="shared" si="1"/>
        <v>-0.7599988571428572</v>
      </c>
      <c r="E23" s="5"/>
      <c r="F23" s="5"/>
    </row>
    <row r="24" spans="1:6" ht="15.75" customHeight="1">
      <c r="A24" s="33" t="s">
        <v>36</v>
      </c>
      <c r="B24" s="11">
        <f t="shared" si="0"/>
        <v>34.1287</v>
      </c>
      <c r="C24" s="32">
        <v>-0.658713</v>
      </c>
      <c r="D24" s="22">
        <f t="shared" si="1"/>
        <v>-0.7528148571428571</v>
      </c>
      <c r="E24" s="5"/>
      <c r="F24" s="5"/>
    </row>
    <row r="25" spans="1:6" ht="15.75" customHeight="1">
      <c r="A25" s="5"/>
      <c r="B25" s="29"/>
      <c r="C25" s="30"/>
      <c r="D25" s="5"/>
      <c r="E25" s="5"/>
      <c r="F25" s="5"/>
    </row>
    <row r="26" spans="1:6" ht="15.75" customHeight="1">
      <c r="A26" s="1" t="s">
        <v>28</v>
      </c>
      <c r="B26" s="2"/>
      <c r="C26" s="3"/>
      <c r="D26" s="10"/>
      <c r="E26" s="5"/>
      <c r="F26" s="5"/>
    </row>
    <row r="27" spans="1:6" ht="51" customHeight="1">
      <c r="A27" s="7"/>
      <c r="B27" s="12" t="s">
        <v>25</v>
      </c>
      <c r="C27" s="12" t="s">
        <v>27</v>
      </c>
      <c r="D27" s="20" t="s">
        <v>29</v>
      </c>
      <c r="E27" s="5"/>
      <c r="F27" s="5"/>
    </row>
    <row r="28" spans="1:6" ht="15.75" customHeight="1">
      <c r="A28" s="7"/>
      <c r="B28" s="8">
        <f>((C33/B33-1)*0.875+1)*100</f>
        <v>34.919174025776854</v>
      </c>
      <c r="C28" s="9">
        <f>B28/100-1</f>
        <v>-0.6508082597422314</v>
      </c>
      <c r="D28" s="40">
        <f>+C28/0.875</f>
        <v>-0.743780868276836</v>
      </c>
      <c r="E28" s="5"/>
      <c r="F28" s="5"/>
    </row>
    <row r="29" spans="1:6" ht="17.25" customHeight="1">
      <c r="A29" s="25" t="s">
        <v>1</v>
      </c>
      <c r="B29" s="26"/>
      <c r="C29" s="26"/>
      <c r="D29" s="26"/>
      <c r="E29" s="13" t="s">
        <v>26</v>
      </c>
      <c r="F29" s="5"/>
    </row>
    <row r="30" spans="1:6" ht="15.75" customHeight="1">
      <c r="A30" s="7"/>
      <c r="B30" s="14">
        <v>36585</v>
      </c>
      <c r="C30" s="15">
        <v>37680</v>
      </c>
      <c r="E30" s="15">
        <v>36595</v>
      </c>
      <c r="F30" s="5"/>
    </row>
    <row r="31" spans="1:6" ht="15.75" customHeight="1">
      <c r="A31" s="7" t="s">
        <v>2</v>
      </c>
      <c r="B31" s="16">
        <v>4692.69</v>
      </c>
      <c r="C31" s="17">
        <v>1337.52</v>
      </c>
      <c r="E31" s="17">
        <v>5048.62</v>
      </c>
      <c r="F31" s="5"/>
    </row>
    <row r="32" spans="1:6" ht="15.75" customHeight="1">
      <c r="A32" s="7" t="s">
        <v>3</v>
      </c>
      <c r="B32" s="18">
        <v>0.9714</v>
      </c>
      <c r="C32" s="17">
        <v>1.0806</v>
      </c>
      <c r="E32" s="17">
        <v>0.963</v>
      </c>
      <c r="F32" s="5"/>
    </row>
    <row r="33" spans="1:6" ht="15.75" customHeight="1">
      <c r="A33" s="7" t="s">
        <v>4</v>
      </c>
      <c r="B33" s="19">
        <f>+B31/B32</f>
        <v>4830.852378011117</v>
      </c>
      <c r="C33" s="19">
        <f>+C31/C32</f>
        <v>1237.7568017767906</v>
      </c>
      <c r="E33" s="19">
        <f>+E31/E32</f>
        <v>5242.596053997923</v>
      </c>
      <c r="F33" s="5"/>
    </row>
    <row r="34" spans="1:6" ht="15.75" customHeight="1">
      <c r="A34" s="10" t="s">
        <v>5</v>
      </c>
      <c r="B34" s="10"/>
      <c r="C34" s="10"/>
      <c r="D34" s="10"/>
      <c r="E34" s="5"/>
      <c r="F34" s="5"/>
    </row>
    <row r="35" spans="1:6" ht="51" customHeight="1">
      <c r="A35" s="5"/>
      <c r="B35" s="12" t="s">
        <v>25</v>
      </c>
      <c r="C35" s="12" t="s">
        <v>27</v>
      </c>
      <c r="D35" s="20" t="s">
        <v>29</v>
      </c>
      <c r="E35" s="5"/>
      <c r="F35" s="5"/>
    </row>
    <row r="36" spans="1:6" ht="15.75" customHeight="1">
      <c r="A36" s="5"/>
      <c r="B36" s="8">
        <f>((C38/B38-1)*0.875+1)*100</f>
        <v>19.657874617737004</v>
      </c>
      <c r="C36" s="9">
        <f>B36/100-1</f>
        <v>-0.80342125382263</v>
      </c>
      <c r="D36" s="40">
        <f>+C36/0.875</f>
        <v>-0.9181957186544343</v>
      </c>
      <c r="E36" s="5"/>
      <c r="F36" s="5"/>
    </row>
    <row r="37" spans="1:6" ht="15.75" customHeight="1">
      <c r="A37" s="10" t="s">
        <v>6</v>
      </c>
      <c r="B37" s="10"/>
      <c r="C37" s="10"/>
      <c r="D37" s="10"/>
      <c r="E37" s="5"/>
      <c r="F37" s="5"/>
    </row>
    <row r="38" spans="1:6" ht="15.75" customHeight="1">
      <c r="A38" s="5" t="s">
        <v>7</v>
      </c>
      <c r="B38" s="5">
        <v>14388</v>
      </c>
      <c r="C38" s="5">
        <v>1177</v>
      </c>
      <c r="D38" s="5"/>
      <c r="E38" s="5"/>
      <c r="F38" s="5"/>
    </row>
    <row r="41" spans="1:3" ht="15.75">
      <c r="A41" s="36" t="s">
        <v>8</v>
      </c>
      <c r="B41" s="36" t="s">
        <v>9</v>
      </c>
      <c r="C41" s="37"/>
    </row>
    <row r="42" spans="1:3" ht="15.75">
      <c r="A42" s="38"/>
      <c r="B42" s="36" t="s">
        <v>10</v>
      </c>
      <c r="C42" s="37"/>
    </row>
    <row r="43" spans="1:3" ht="12.75">
      <c r="A43" s="37"/>
      <c r="B43" s="37"/>
      <c r="C43" s="37"/>
    </row>
    <row r="44" spans="1:3" ht="12.75">
      <c r="A44" s="37"/>
      <c r="B44" s="37"/>
      <c r="C44" s="37"/>
    </row>
    <row r="45" spans="1:3" ht="12.75">
      <c r="A45" s="37"/>
      <c r="B45" s="37"/>
      <c r="C45" s="37"/>
    </row>
    <row r="46" spans="1:3" ht="12.75">
      <c r="A46" s="37"/>
      <c r="B46" s="37"/>
      <c r="C46" s="37"/>
    </row>
    <row r="47" spans="1:3" ht="12.75">
      <c r="A47" s="37"/>
      <c r="B47" s="37"/>
      <c r="C47" s="37"/>
    </row>
    <row r="48" spans="1:3" ht="12.75">
      <c r="A48" s="37"/>
      <c r="B48" s="37"/>
      <c r="C48" s="37"/>
    </row>
    <row r="49" spans="1:3" ht="12.75">
      <c r="A49" s="37"/>
      <c r="B49" s="37"/>
      <c r="C49" s="37"/>
    </row>
    <row r="50" spans="1:3" ht="12.75">
      <c r="A50" s="37"/>
      <c r="B50" s="37"/>
      <c r="C50" s="37"/>
    </row>
    <row r="51" spans="1:3" ht="12.75">
      <c r="A51" s="37"/>
      <c r="B51" s="37"/>
      <c r="C51" s="37"/>
    </row>
  </sheetData>
  <mergeCells count="3">
    <mergeCell ref="A29:D29"/>
    <mergeCell ref="A1:D1"/>
    <mergeCell ref="A2:D2"/>
  </mergeCells>
  <printOptions/>
  <pageMargins left="0.75" right="0.75" top="1" bottom="1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 Scienza</cp:lastModifiedBy>
  <dcterms:created xsi:type="dcterms:W3CDTF">2003-01-31T09:15:02Z</dcterms:created>
  <cp:category/>
  <cp:version/>
  <cp:contentType/>
  <cp:contentStatus/>
</cp:coreProperties>
</file>