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390" windowHeight="8835" activeTab="0"/>
  </bookViews>
  <sheets>
    <sheet name="S&amp;P-Mib" sheetId="1" r:id="rId1"/>
  </sheets>
  <definedNames/>
  <calcPr fullCalcOnLoad="1"/>
</workbook>
</file>

<file path=xl/sharedStrings.xml><?xml version="1.0" encoding="utf-8"?>
<sst xmlns="http://schemas.openxmlformats.org/spreadsheetml/2006/main" count="55" uniqueCount="55">
  <si>
    <t>ctv attuale</t>
  </si>
  <si>
    <t>valore dell'</t>
  </si>
  <si>
    <t xml:space="preserve">somma da </t>
  </si>
  <si>
    <t>investire</t>
  </si>
  <si>
    <t>euro</t>
  </si>
  <si>
    <t>TITOLO</t>
  </si>
  <si>
    <t>QUANTITA'</t>
  </si>
  <si>
    <t>Come replicare l'indice S&amp;P-Mib</t>
  </si>
  <si>
    <t>indice S&amp;P-Mib</t>
  </si>
  <si>
    <t>Questo file indica quali e quante azioni ci vogliono per ottenere risultati allineati a quelli dell'indice S&amp;P-Mib della Borsa Italiana anche con una somma relativamente bassa. Nella casella gialla di sinistra bisogna mettere il valore del momento dell'indice S&amp;P-Mib (anche approssimato) e in quella di destra la cifra che si vuole investire. Si otterrà automaticamente il numero di azioni da comprare per ognuno dei 40 titoli dell'indice. L'esborso effettivo potrà essere leggermente diverso della somma inserita e, comunque, risulterà maggiorato dalle commissioni d'acquisto.</t>
  </si>
  <si>
    <t>della Borsa Italiana</t>
  </si>
  <si>
    <t>peso %</t>
  </si>
  <si>
    <t>prezzo con l'indice attuale</t>
  </si>
  <si>
    <t>prezzo</t>
  </si>
  <si>
    <t>A2A</t>
  </si>
  <si>
    <t>AUTOGRILL</t>
  </si>
  <si>
    <t>ALLEANZA ASSICURAZIONI</t>
  </si>
  <si>
    <t>ATLANTIA</t>
  </si>
  <si>
    <t>BANCA MONTE DEI PASCHI SIENA</t>
  </si>
  <si>
    <t>BANCO POPOLARE SCARL</t>
  </si>
  <si>
    <t>BULGARI</t>
  </si>
  <si>
    <t>BUZZI UNICEM</t>
  </si>
  <si>
    <t>CIR</t>
  </si>
  <si>
    <t>DAVIDE CAMPARI-MILANO</t>
  </si>
  <si>
    <t>ENEL</t>
  </si>
  <si>
    <t>ENI</t>
  </si>
  <si>
    <t>FIAT</t>
  </si>
  <si>
    <t>FINMECCANICA</t>
  </si>
  <si>
    <t>FONDIARIA-SAI</t>
  </si>
  <si>
    <t>ASSICURAZIONI GENERALI</t>
  </si>
  <si>
    <t>GEOX</t>
  </si>
  <si>
    <t>IMPREGILO</t>
  </si>
  <si>
    <t>INTESA SANPAOLO</t>
  </si>
  <si>
    <t>ITALCEMENTI</t>
  </si>
  <si>
    <t>LOTTOMATICA</t>
  </si>
  <si>
    <t>LUXOTTICA GROUP</t>
  </si>
  <si>
    <t>MEDIOBANCA</t>
  </si>
  <si>
    <t>MEDIOLANUM</t>
  </si>
  <si>
    <t>ARNOLDO MONDADORI EDITORE</t>
  </si>
  <si>
    <t>MEDIASET</t>
  </si>
  <si>
    <t>PIRELLI &amp; C.</t>
  </si>
  <si>
    <t>PARMALAT</t>
  </si>
  <si>
    <t>BANCA POPOLARE DI MILANO</t>
  </si>
  <si>
    <t>PRYSMIAN</t>
  </si>
  <si>
    <t>SAIPEM</t>
  </si>
  <si>
    <t>SNAM RETE GAS</t>
  </si>
  <si>
    <t>STMICROELECTRONICS</t>
  </si>
  <si>
    <t>ANSALDO STS</t>
  </si>
  <si>
    <t>TENARIS SA</t>
  </si>
  <si>
    <t>TELECOM ITALIA</t>
  </si>
  <si>
    <t>TERNA</t>
  </si>
  <si>
    <t>UBI BANCA SCPA</t>
  </si>
  <si>
    <t>UNICREDIT</t>
  </si>
  <si>
    <t>UNIPOL GRUPPO FINANZIARIO</t>
  </si>
  <si>
    <t>Il file è aggiornato alla composizione dell'indice del 23-4-2009</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</si>
</sst>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
    <numFmt numFmtId="171" formatCode="_-* #,##0.0_-;\-* #,##0.0_-;_-* &quot;-&quot;_-;_-@_-"/>
    <numFmt numFmtId="172" formatCode="_-* #,##0.00_-;\-* #,##0.00_-;_-* &quot;-&quot;_-;_-@_-"/>
    <numFmt numFmtId="173" formatCode="_-* #,##0.000_-;\-* #,##0.000_-;_-* &quot;-&quot;_-;_-@_-"/>
    <numFmt numFmtId="174" formatCode="0.000"/>
  </numFmts>
  <fonts count="6">
    <font>
      <sz val="10"/>
      <name val="Arial"/>
      <family val="0"/>
    </font>
    <font>
      <sz val="10"/>
      <name val="Arial Black"/>
      <family val="2"/>
    </font>
    <font>
      <b/>
      <sz val="10"/>
      <name val="Arial Black"/>
      <family val="2"/>
    </font>
    <font>
      <b/>
      <sz val="18"/>
      <color indexed="10"/>
      <name val="Verdana"/>
      <family val="2"/>
    </font>
    <font>
      <sz val="12"/>
      <name val="Verdana"/>
      <family val="2"/>
    </font>
    <font>
      <i/>
      <sz val="10"/>
      <name val="Verdana"/>
      <family val="2"/>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8">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34">
    <xf numFmtId="0" fontId="0" fillId="0" borderId="0" xfId="0" applyAlignment="1">
      <alignment/>
    </xf>
    <xf numFmtId="41" fontId="1" fillId="2" borderId="1" xfId="0" applyNumberFormat="1" applyFont="1" applyFill="1" applyBorder="1" applyAlignment="1">
      <alignment horizontal="center"/>
    </xf>
    <xf numFmtId="0" fontId="0" fillId="3" borderId="0" xfId="0" applyFill="1" applyAlignment="1">
      <alignment/>
    </xf>
    <xf numFmtId="0" fontId="1" fillId="3" borderId="0" xfId="0" applyFont="1" applyFill="1" applyAlignment="1">
      <alignment horizontal="left"/>
    </xf>
    <xf numFmtId="0" fontId="0" fillId="3" borderId="0" xfId="0" applyFill="1" applyAlignment="1">
      <alignment horizontal="left"/>
    </xf>
    <xf numFmtId="0" fontId="0" fillId="3" borderId="0" xfId="0" applyFill="1" applyAlignment="1">
      <alignment horizontal="center"/>
    </xf>
    <xf numFmtId="0" fontId="1" fillId="3" borderId="2" xfId="0" applyFont="1" applyFill="1" applyBorder="1" applyAlignment="1">
      <alignment horizontal="center"/>
    </xf>
    <xf numFmtId="0" fontId="1" fillId="3" borderId="0" xfId="0" applyFont="1" applyFill="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2" borderId="0" xfId="0" applyFont="1" applyFill="1" applyAlignment="1">
      <alignment horizontal="center"/>
    </xf>
    <xf numFmtId="0" fontId="1" fillId="3" borderId="1" xfId="0" applyFont="1" applyFill="1" applyBorder="1" applyAlignment="1">
      <alignment horizontal="left"/>
    </xf>
    <xf numFmtId="0" fontId="1" fillId="3" borderId="1" xfId="0" applyFont="1" applyFill="1" applyBorder="1" applyAlignment="1">
      <alignment horizontal="center"/>
    </xf>
    <xf numFmtId="41" fontId="1" fillId="2" borderId="1" xfId="16" applyFont="1" applyFill="1" applyBorder="1" applyAlignment="1">
      <alignment horizontal="center"/>
    </xf>
    <xf numFmtId="0" fontId="2" fillId="3" borderId="0" xfId="0" applyFont="1" applyFill="1" applyBorder="1" applyAlignment="1">
      <alignment horizontal="center"/>
    </xf>
    <xf numFmtId="0" fontId="5" fillId="3" borderId="1" xfId="0" applyFont="1" applyFill="1" applyBorder="1" applyAlignment="1">
      <alignment horizontal="center"/>
    </xf>
    <xf numFmtId="0" fontId="1" fillId="3" borderId="0" xfId="0" applyFont="1" applyFill="1" applyBorder="1" applyAlignment="1">
      <alignment horizontal="center"/>
    </xf>
    <xf numFmtId="10" fontId="1" fillId="3" borderId="0" xfId="17" applyNumberFormat="1" applyFont="1" applyFill="1" applyBorder="1" applyAlignment="1">
      <alignment horizontal="center"/>
    </xf>
    <xf numFmtId="0" fontId="1" fillId="3" borderId="0" xfId="0" applyFont="1" applyFill="1" applyBorder="1" applyAlignment="1">
      <alignment horizontal="left"/>
    </xf>
    <xf numFmtId="10" fontId="0" fillId="3" borderId="0" xfId="0" applyNumberFormat="1" applyFill="1" applyAlignment="1">
      <alignment horizontal="left"/>
    </xf>
    <xf numFmtId="10" fontId="1" fillId="3" borderId="0" xfId="0" applyNumberFormat="1" applyFont="1" applyFill="1" applyAlignment="1">
      <alignment horizontal="center"/>
    </xf>
    <xf numFmtId="10" fontId="1" fillId="2" borderId="0" xfId="0" applyNumberFormat="1" applyFont="1" applyFill="1" applyAlignment="1">
      <alignment horizontal="center"/>
    </xf>
    <xf numFmtId="10" fontId="0" fillId="3" borderId="0" xfId="0" applyNumberFormat="1" applyFill="1" applyAlignment="1">
      <alignment/>
    </xf>
    <xf numFmtId="10" fontId="0" fillId="0" borderId="0" xfId="0" applyNumberFormat="1" applyAlignment="1">
      <alignment/>
    </xf>
    <xf numFmtId="2" fontId="0" fillId="3" borderId="1" xfId="0" applyNumberFormat="1" applyFont="1" applyFill="1" applyBorder="1" applyAlignment="1">
      <alignment horizontal="right"/>
    </xf>
    <xf numFmtId="10" fontId="0" fillId="3" borderId="1" xfId="0" applyNumberFormat="1" applyFont="1" applyFill="1" applyBorder="1" applyAlignment="1">
      <alignment horizontal="center"/>
    </xf>
    <xf numFmtId="0" fontId="0" fillId="3" borderId="1" xfId="0" applyFill="1" applyBorder="1" applyAlignment="1">
      <alignment horizontal="right"/>
    </xf>
    <xf numFmtId="173" fontId="0" fillId="0" borderId="1" xfId="0" applyNumberFormat="1" applyFill="1" applyBorder="1" applyAlignment="1">
      <alignment horizontal="center"/>
    </xf>
    <xf numFmtId="0" fontId="4" fillId="3" borderId="6" xfId="0" applyFont="1" applyFill="1" applyBorder="1" applyAlignment="1">
      <alignment vertical="center" wrapText="1"/>
    </xf>
    <xf numFmtId="0" fontId="0" fillId="3" borderId="7" xfId="0" applyFill="1" applyBorder="1" applyAlignment="1">
      <alignment vertical="center" wrapText="1"/>
    </xf>
    <xf numFmtId="0" fontId="0" fillId="3" borderId="5" xfId="0" applyFill="1" applyBorder="1" applyAlignment="1">
      <alignment vertical="center" wrapText="1"/>
    </xf>
    <xf numFmtId="0" fontId="3" fillId="3" borderId="0" xfId="0" applyFont="1" applyFill="1" applyAlignment="1">
      <alignment horizontal="center" vertical="center"/>
    </xf>
    <xf numFmtId="0" fontId="0" fillId="0" borderId="0" xfId="0"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5"/>
  <sheetViews>
    <sheetView tabSelected="1" workbookViewId="0" topLeftCell="A24">
      <selection activeCell="D52" sqref="D52"/>
    </sheetView>
  </sheetViews>
  <sheetFormatPr defaultColWidth="9.140625" defaultRowHeight="12.75"/>
  <cols>
    <col min="3" max="3" width="37.28125" style="0" customWidth="1"/>
    <col min="4" max="4" width="13.00390625" style="0" hidden="1" customWidth="1"/>
    <col min="5" max="5" width="21.00390625" style="0" hidden="1" customWidth="1"/>
    <col min="6" max="6" width="10.28125" style="24" hidden="1" customWidth="1"/>
    <col min="7" max="7" width="14.421875" style="0" hidden="1" customWidth="1"/>
    <col min="8" max="8" width="14.28125" style="0" bestFit="1" customWidth="1"/>
  </cols>
  <sheetData>
    <row r="1" spans="1:12" ht="24" customHeight="1">
      <c r="A1" s="2"/>
      <c r="B1" s="32" t="s">
        <v>7</v>
      </c>
      <c r="C1" s="33"/>
      <c r="D1" s="33"/>
      <c r="E1" s="33"/>
      <c r="F1" s="33"/>
      <c r="G1" s="33"/>
      <c r="H1" s="33"/>
      <c r="I1" s="33"/>
      <c r="J1" s="33"/>
      <c r="K1" s="2"/>
      <c r="L1" s="2"/>
    </row>
    <row r="2" spans="1:12" ht="18.75" customHeight="1">
      <c r="A2" s="2"/>
      <c r="B2" s="32" t="s">
        <v>10</v>
      </c>
      <c r="C2" s="33"/>
      <c r="D2" s="33"/>
      <c r="E2" s="33"/>
      <c r="F2" s="33"/>
      <c r="G2" s="33"/>
      <c r="H2" s="33"/>
      <c r="I2" s="33"/>
      <c r="J2" s="33"/>
      <c r="K2" s="2"/>
      <c r="L2" s="2"/>
    </row>
    <row r="3" spans="1:12" ht="154.5" customHeight="1">
      <c r="A3" s="2"/>
      <c r="B3" s="29" t="s">
        <v>9</v>
      </c>
      <c r="C3" s="30"/>
      <c r="D3" s="30"/>
      <c r="E3" s="30"/>
      <c r="F3" s="30"/>
      <c r="G3" s="30"/>
      <c r="H3" s="30"/>
      <c r="I3" s="30"/>
      <c r="J3" s="31"/>
      <c r="K3" s="2"/>
      <c r="L3" s="2"/>
    </row>
    <row r="4" spans="1:12" ht="24" customHeight="1">
      <c r="A4" s="2"/>
      <c r="B4" s="29" t="s">
        <v>54</v>
      </c>
      <c r="C4" s="30"/>
      <c r="D4" s="30"/>
      <c r="E4" s="30"/>
      <c r="F4" s="30"/>
      <c r="G4" s="30"/>
      <c r="H4" s="30"/>
      <c r="I4" s="30"/>
      <c r="J4" s="31"/>
      <c r="K4" s="2"/>
      <c r="L4" s="2"/>
    </row>
    <row r="5" spans="1:12" ht="21" customHeight="1">
      <c r="A5" s="2"/>
      <c r="B5" s="3"/>
      <c r="C5" s="4"/>
      <c r="D5" s="4"/>
      <c r="E5" s="4"/>
      <c r="F5" s="20"/>
      <c r="G5" s="4"/>
      <c r="H5" s="4"/>
      <c r="I5" s="4"/>
      <c r="J5" s="4"/>
      <c r="K5" s="4"/>
      <c r="L5" s="2"/>
    </row>
    <row r="6" spans="1:12" ht="15">
      <c r="A6" s="2"/>
      <c r="B6" s="5"/>
      <c r="C6" s="6" t="s">
        <v>1</v>
      </c>
      <c r="D6" s="7"/>
      <c r="E6" s="7"/>
      <c r="F6" s="21"/>
      <c r="G6" s="7"/>
      <c r="H6" s="6" t="s">
        <v>2</v>
      </c>
      <c r="I6" s="7"/>
      <c r="J6" s="5"/>
      <c r="K6" s="5"/>
      <c r="L6" s="2"/>
    </row>
    <row r="7" spans="1:12" ht="15">
      <c r="A7" s="2"/>
      <c r="B7" s="5"/>
      <c r="C7" s="8" t="s">
        <v>8</v>
      </c>
      <c r="D7" s="7"/>
      <c r="E7" s="7"/>
      <c r="F7" s="21"/>
      <c r="G7" s="7"/>
      <c r="H7" s="9" t="s">
        <v>3</v>
      </c>
      <c r="I7" s="7"/>
      <c r="J7" s="5"/>
      <c r="K7" s="5"/>
      <c r="L7" s="2"/>
    </row>
    <row r="8" spans="1:12" ht="15">
      <c r="A8" s="2"/>
      <c r="B8" s="5"/>
      <c r="C8" s="1">
        <v>18230</v>
      </c>
      <c r="D8" s="11"/>
      <c r="E8" s="11"/>
      <c r="F8" s="22"/>
      <c r="G8" s="11"/>
      <c r="H8" s="14">
        <v>20000</v>
      </c>
      <c r="I8" s="10" t="s">
        <v>4</v>
      </c>
      <c r="J8" s="5"/>
      <c r="K8" s="5"/>
      <c r="L8" s="2"/>
    </row>
    <row r="9" spans="1:12" ht="20.25" customHeight="1">
      <c r="A9" s="2"/>
      <c r="B9" s="2"/>
      <c r="C9" s="2"/>
      <c r="D9" s="2"/>
      <c r="E9" s="2"/>
      <c r="F9" s="23"/>
      <c r="G9" s="2"/>
      <c r="H9" s="2"/>
      <c r="I9" s="2"/>
      <c r="J9" s="2"/>
      <c r="K9" s="2"/>
      <c r="L9" s="2"/>
    </row>
    <row r="10" spans="1:12" ht="15">
      <c r="A10" s="2"/>
      <c r="B10" s="2"/>
      <c r="C10" s="15" t="s">
        <v>5</v>
      </c>
      <c r="D10" s="17" t="s">
        <v>13</v>
      </c>
      <c r="E10" s="19" t="s">
        <v>12</v>
      </c>
      <c r="F10" s="18" t="s">
        <v>11</v>
      </c>
      <c r="G10" s="17" t="s">
        <v>0</v>
      </c>
      <c r="H10" s="15" t="s">
        <v>6</v>
      </c>
      <c r="I10" s="2"/>
      <c r="J10" s="2"/>
      <c r="K10" s="2"/>
      <c r="L10" s="2"/>
    </row>
    <row r="11" spans="1:12" ht="15">
      <c r="A11" s="2"/>
      <c r="B11" s="16">
        <v>1</v>
      </c>
      <c r="C11" s="12" t="s">
        <v>14</v>
      </c>
      <c r="D11" s="25">
        <v>1.159</v>
      </c>
      <c r="E11" s="28">
        <f>+D11*(1+($C$8/20234-1))</f>
        <v>1.0442112286250864</v>
      </c>
      <c r="F11" s="26">
        <v>0.007961000000000001</v>
      </c>
      <c r="G11" s="27">
        <f aca="true" t="shared" si="0" ref="G11:G50">+$H$8*F11</f>
        <v>159.22000000000003</v>
      </c>
      <c r="H11" s="13">
        <f aca="true" t="shared" si="1" ref="H11:H50">ROUND(G11/E11,0)</f>
        <v>152</v>
      </c>
      <c r="I11" s="2"/>
      <c r="J11" s="2"/>
      <c r="K11" s="2"/>
      <c r="L11" s="2"/>
    </row>
    <row r="12" spans="1:12" ht="15">
      <c r="A12" s="2"/>
      <c r="B12" s="16">
        <v>2</v>
      </c>
      <c r="C12" s="12" t="s">
        <v>15</v>
      </c>
      <c r="D12" s="25">
        <v>5.83</v>
      </c>
      <c r="E12" s="28">
        <f aca="true" t="shared" si="2" ref="E12:E50">+D12*(1+($C$8/20234-1))</f>
        <v>5.252589700504102</v>
      </c>
      <c r="F12" s="26">
        <v>0.002892</v>
      </c>
      <c r="G12" s="27">
        <f t="shared" si="0"/>
        <v>57.84</v>
      </c>
      <c r="H12" s="13">
        <f t="shared" si="1"/>
        <v>11</v>
      </c>
      <c r="I12" s="2"/>
      <c r="J12" s="2"/>
      <c r="K12" s="2"/>
      <c r="L12" s="2"/>
    </row>
    <row r="13" spans="1:12" ht="15">
      <c r="A13" s="2"/>
      <c r="B13" s="16">
        <v>3</v>
      </c>
      <c r="C13" s="12" t="s">
        <v>16</v>
      </c>
      <c r="D13" s="25">
        <v>4.925</v>
      </c>
      <c r="E13" s="28">
        <f t="shared" si="2"/>
        <v>4.437222002569931</v>
      </c>
      <c r="F13" s="26">
        <v>0.011284</v>
      </c>
      <c r="G13" s="27">
        <f t="shared" si="0"/>
        <v>225.68</v>
      </c>
      <c r="H13" s="13">
        <f t="shared" si="1"/>
        <v>51</v>
      </c>
      <c r="I13" s="2"/>
      <c r="J13" s="2"/>
      <c r="K13" s="2"/>
      <c r="L13" s="2"/>
    </row>
    <row r="14" spans="1:12" ht="15">
      <c r="A14" s="2"/>
      <c r="B14" s="16">
        <v>4</v>
      </c>
      <c r="C14" s="12" t="s">
        <v>17</v>
      </c>
      <c r="D14" s="25">
        <v>12.96</v>
      </c>
      <c r="E14" s="28">
        <f t="shared" si="2"/>
        <v>11.676425817930218</v>
      </c>
      <c r="F14" s="26">
        <v>0.019672000000000002</v>
      </c>
      <c r="G14" s="27">
        <f t="shared" si="0"/>
        <v>393.44000000000005</v>
      </c>
      <c r="H14" s="13">
        <f t="shared" si="1"/>
        <v>34</v>
      </c>
      <c r="I14" s="2"/>
      <c r="J14" s="2"/>
      <c r="K14" s="2"/>
      <c r="L14" s="2"/>
    </row>
    <row r="15" spans="1:12" ht="15">
      <c r="A15" s="2"/>
      <c r="B15" s="16">
        <v>5</v>
      </c>
      <c r="C15" s="12" t="s">
        <v>18</v>
      </c>
      <c r="D15" s="25">
        <v>1.224</v>
      </c>
      <c r="E15" s="28">
        <f t="shared" si="2"/>
        <v>1.102773549471187</v>
      </c>
      <c r="F15" s="26">
        <v>0.017747</v>
      </c>
      <c r="G15" s="27">
        <f t="shared" si="0"/>
        <v>354.94</v>
      </c>
      <c r="H15" s="13">
        <f t="shared" si="1"/>
        <v>322</v>
      </c>
      <c r="I15" s="2"/>
      <c r="J15" s="2"/>
      <c r="K15" s="2"/>
      <c r="L15" s="2"/>
    </row>
    <row r="16" spans="1:12" ht="15">
      <c r="A16" s="2"/>
      <c r="B16" s="16">
        <v>6</v>
      </c>
      <c r="C16" s="12" t="s">
        <v>19</v>
      </c>
      <c r="D16" s="25">
        <v>4.86</v>
      </c>
      <c r="E16" s="28">
        <f t="shared" si="2"/>
        <v>4.378659681723831</v>
      </c>
      <c r="F16" s="26">
        <v>0.017044</v>
      </c>
      <c r="G16" s="27">
        <f t="shared" si="0"/>
        <v>340.88</v>
      </c>
      <c r="H16" s="13">
        <f t="shared" si="1"/>
        <v>78</v>
      </c>
      <c r="I16" s="2"/>
      <c r="J16" s="2"/>
      <c r="K16" s="2"/>
      <c r="L16" s="2"/>
    </row>
    <row r="17" spans="1:12" ht="15">
      <c r="A17" s="2"/>
      <c r="B17" s="16">
        <v>7</v>
      </c>
      <c r="C17" s="12" t="s">
        <v>20</v>
      </c>
      <c r="D17" s="25">
        <v>3.94</v>
      </c>
      <c r="E17" s="28">
        <f t="shared" si="2"/>
        <v>3.5497776020559453</v>
      </c>
      <c r="F17" s="26">
        <v>0.003108</v>
      </c>
      <c r="G17" s="27">
        <f t="shared" si="0"/>
        <v>62.160000000000004</v>
      </c>
      <c r="H17" s="13">
        <f t="shared" si="1"/>
        <v>18</v>
      </c>
      <c r="I17" s="2"/>
      <c r="J17" s="2"/>
      <c r="K17" s="2"/>
      <c r="L17" s="2"/>
    </row>
    <row r="18" spans="1:12" ht="15">
      <c r="A18" s="2"/>
      <c r="B18" s="16">
        <v>8</v>
      </c>
      <c r="C18" s="12" t="s">
        <v>21</v>
      </c>
      <c r="D18" s="25">
        <v>10.37</v>
      </c>
      <c r="E18" s="28">
        <f t="shared" si="2"/>
        <v>9.342942571908667</v>
      </c>
      <c r="F18" s="26">
        <v>0.004181000000000001</v>
      </c>
      <c r="G18" s="27">
        <f t="shared" si="0"/>
        <v>83.62000000000002</v>
      </c>
      <c r="H18" s="13">
        <f t="shared" si="1"/>
        <v>9</v>
      </c>
      <c r="I18" s="2"/>
      <c r="J18" s="2"/>
      <c r="K18" s="2"/>
      <c r="L18" s="2"/>
    </row>
    <row r="19" spans="1:12" ht="15">
      <c r="A19" s="2"/>
      <c r="B19" s="16">
        <v>9</v>
      </c>
      <c r="C19" s="12" t="s">
        <v>22</v>
      </c>
      <c r="D19" s="25">
        <v>0.914</v>
      </c>
      <c r="E19" s="28">
        <f t="shared" si="2"/>
        <v>0.8234763269743995</v>
      </c>
      <c r="F19" s="26">
        <v>0.001957</v>
      </c>
      <c r="G19" s="27">
        <f t="shared" si="0"/>
        <v>39.14</v>
      </c>
      <c r="H19" s="13">
        <f t="shared" si="1"/>
        <v>48</v>
      </c>
      <c r="I19" s="2"/>
      <c r="J19" s="2"/>
      <c r="K19" s="2"/>
      <c r="L19" s="2"/>
    </row>
    <row r="20" spans="1:12" ht="15">
      <c r="A20" s="2"/>
      <c r="B20" s="16">
        <v>10</v>
      </c>
      <c r="C20" s="12" t="s">
        <v>23</v>
      </c>
      <c r="D20" s="25">
        <v>5.245</v>
      </c>
      <c r="E20" s="28">
        <f t="shared" si="2"/>
        <v>4.725528812889197</v>
      </c>
      <c r="F20" s="26">
        <v>0.003981</v>
      </c>
      <c r="G20" s="27">
        <f t="shared" si="0"/>
        <v>79.62</v>
      </c>
      <c r="H20" s="13">
        <f t="shared" si="1"/>
        <v>17</v>
      </c>
      <c r="I20" s="2"/>
      <c r="J20" s="2"/>
      <c r="K20" s="2"/>
      <c r="L20" s="2"/>
    </row>
    <row r="21" spans="1:12" ht="15">
      <c r="A21" s="2"/>
      <c r="B21" s="16">
        <v>11</v>
      </c>
      <c r="C21" s="12" t="s">
        <v>24</v>
      </c>
      <c r="D21" s="25">
        <v>3.83</v>
      </c>
      <c r="E21" s="28">
        <f t="shared" si="2"/>
        <v>3.450672136008698</v>
      </c>
      <c r="F21" s="26">
        <v>0.087771</v>
      </c>
      <c r="G21" s="27">
        <f t="shared" si="0"/>
        <v>1755.42</v>
      </c>
      <c r="H21" s="13">
        <f t="shared" si="1"/>
        <v>509</v>
      </c>
      <c r="I21" s="2"/>
      <c r="J21" s="2"/>
      <c r="K21" s="2"/>
      <c r="L21" s="2"/>
    </row>
    <row r="22" spans="1:12" ht="15">
      <c r="A22" s="2"/>
      <c r="B22" s="16">
        <v>12</v>
      </c>
      <c r="C22" s="12" t="s">
        <v>25</v>
      </c>
      <c r="D22" s="25">
        <v>14.95</v>
      </c>
      <c r="E22" s="28">
        <f t="shared" si="2"/>
        <v>13.469333794603143</v>
      </c>
      <c r="F22" s="26">
        <v>0.126161</v>
      </c>
      <c r="G22" s="27">
        <f t="shared" si="0"/>
        <v>2523.22</v>
      </c>
      <c r="H22" s="13">
        <f t="shared" si="1"/>
        <v>187</v>
      </c>
      <c r="I22" s="2"/>
      <c r="J22" s="2"/>
      <c r="K22" s="2"/>
      <c r="L22" s="2"/>
    </row>
    <row r="23" spans="1:12" ht="15">
      <c r="A23" s="2"/>
      <c r="B23" s="16">
        <v>13</v>
      </c>
      <c r="C23" s="12" t="s">
        <v>26</v>
      </c>
      <c r="D23" s="25">
        <v>7.505</v>
      </c>
      <c r="E23" s="28">
        <f t="shared" si="2"/>
        <v>6.761695660769003</v>
      </c>
      <c r="F23" s="26">
        <v>0.031109</v>
      </c>
      <c r="G23" s="27">
        <f t="shared" si="0"/>
        <v>622.1800000000001</v>
      </c>
      <c r="H23" s="13">
        <f t="shared" si="1"/>
        <v>92</v>
      </c>
      <c r="I23" s="2"/>
      <c r="J23" s="2"/>
      <c r="K23" s="2"/>
      <c r="L23" s="2"/>
    </row>
    <row r="24" spans="1:12" ht="15">
      <c r="A24" s="2"/>
      <c r="B24" s="16">
        <v>14</v>
      </c>
      <c r="C24" s="12" t="s">
        <v>27</v>
      </c>
      <c r="D24" s="25">
        <v>9.85</v>
      </c>
      <c r="E24" s="28">
        <f t="shared" si="2"/>
        <v>8.874444005139862</v>
      </c>
      <c r="F24" s="26">
        <v>0.021015000000000002</v>
      </c>
      <c r="G24" s="27">
        <f t="shared" si="0"/>
        <v>420.30000000000007</v>
      </c>
      <c r="H24" s="13">
        <f t="shared" si="1"/>
        <v>47</v>
      </c>
      <c r="I24" s="2"/>
      <c r="J24" s="2"/>
      <c r="K24" s="2"/>
      <c r="L24" s="2"/>
    </row>
    <row r="25" spans="1:12" ht="15">
      <c r="A25" s="2"/>
      <c r="B25" s="16">
        <v>15</v>
      </c>
      <c r="C25" s="12" t="s">
        <v>28</v>
      </c>
      <c r="D25" s="25">
        <v>11.52</v>
      </c>
      <c r="E25" s="28">
        <f t="shared" si="2"/>
        <v>10.379045171493525</v>
      </c>
      <c r="F25" s="26">
        <v>0.0037080000000000004</v>
      </c>
      <c r="G25" s="27">
        <f t="shared" si="0"/>
        <v>74.16000000000001</v>
      </c>
      <c r="H25" s="13">
        <f t="shared" si="1"/>
        <v>7</v>
      </c>
      <c r="I25" s="2"/>
      <c r="J25" s="2"/>
      <c r="K25" s="2"/>
      <c r="L25" s="2"/>
    </row>
    <row r="26" spans="1:12" ht="15">
      <c r="A26" s="2"/>
      <c r="B26" s="16">
        <v>16</v>
      </c>
      <c r="C26" s="12" t="s">
        <v>29</v>
      </c>
      <c r="D26" s="25">
        <v>15.07</v>
      </c>
      <c r="E26" s="28">
        <f t="shared" si="2"/>
        <v>13.577448848472867</v>
      </c>
      <c r="F26" s="26">
        <v>0.099866</v>
      </c>
      <c r="G26" s="27">
        <f t="shared" si="0"/>
        <v>1997.32</v>
      </c>
      <c r="H26" s="13">
        <f t="shared" si="1"/>
        <v>147</v>
      </c>
      <c r="I26" s="2"/>
      <c r="J26" s="2"/>
      <c r="K26" s="2"/>
      <c r="L26" s="2"/>
    </row>
    <row r="27" spans="1:12" ht="15">
      <c r="A27" s="2"/>
      <c r="B27" s="16">
        <v>17</v>
      </c>
      <c r="C27" s="12" t="s">
        <v>30</v>
      </c>
      <c r="D27" s="25">
        <v>6.48</v>
      </c>
      <c r="E27" s="28">
        <f t="shared" si="2"/>
        <v>5.838212908965109</v>
      </c>
      <c r="F27" s="26">
        <v>0.002663</v>
      </c>
      <c r="G27" s="27">
        <f t="shared" si="0"/>
        <v>53.26</v>
      </c>
      <c r="H27" s="13">
        <f t="shared" si="1"/>
        <v>9</v>
      </c>
      <c r="I27" s="2"/>
      <c r="J27" s="2"/>
      <c r="K27" s="2"/>
      <c r="L27" s="2"/>
    </row>
    <row r="28" spans="1:12" ht="15">
      <c r="A28" s="2"/>
      <c r="B28" s="16">
        <v>18</v>
      </c>
      <c r="C28" s="12" t="s">
        <v>31</v>
      </c>
      <c r="D28" s="25">
        <v>2.17</v>
      </c>
      <c r="E28" s="28">
        <f t="shared" si="2"/>
        <v>1.955080557477513</v>
      </c>
      <c r="F28" s="26">
        <v>0.003347</v>
      </c>
      <c r="G28" s="27">
        <f t="shared" si="0"/>
        <v>66.94</v>
      </c>
      <c r="H28" s="13">
        <f t="shared" si="1"/>
        <v>34</v>
      </c>
      <c r="I28" s="2"/>
      <c r="J28" s="2"/>
      <c r="K28" s="2"/>
      <c r="L28" s="2"/>
    </row>
    <row r="29" spans="1:12" ht="15">
      <c r="A29" s="2"/>
      <c r="B29" s="16">
        <v>19</v>
      </c>
      <c r="C29" s="12" t="s">
        <v>32</v>
      </c>
      <c r="D29" s="25">
        <v>2.285</v>
      </c>
      <c r="E29" s="28">
        <f t="shared" si="2"/>
        <v>2.058690817435999</v>
      </c>
      <c r="F29" s="26">
        <v>0.121205</v>
      </c>
      <c r="G29" s="27">
        <f t="shared" si="0"/>
        <v>2424.1</v>
      </c>
      <c r="H29" s="13">
        <f t="shared" si="1"/>
        <v>1177</v>
      </c>
      <c r="I29" s="2"/>
      <c r="J29" s="2"/>
      <c r="K29" s="2"/>
      <c r="L29" s="2"/>
    </row>
    <row r="30" spans="1:12" ht="15">
      <c r="A30" s="2"/>
      <c r="B30" s="16">
        <v>20</v>
      </c>
      <c r="C30" s="12" t="s">
        <v>33</v>
      </c>
      <c r="D30" s="25">
        <v>9.02</v>
      </c>
      <c r="E30" s="28">
        <f t="shared" si="2"/>
        <v>8.12664821587427</v>
      </c>
      <c r="F30" s="26">
        <v>0.0032840000000000005</v>
      </c>
      <c r="G30" s="27">
        <f t="shared" si="0"/>
        <v>65.68</v>
      </c>
      <c r="H30" s="13">
        <f t="shared" si="1"/>
        <v>8</v>
      </c>
      <c r="I30" s="2"/>
      <c r="J30" s="2"/>
      <c r="K30" s="2"/>
      <c r="L30" s="2"/>
    </row>
    <row r="31" spans="1:12" ht="15">
      <c r="A31" s="2"/>
      <c r="B31" s="16">
        <v>21</v>
      </c>
      <c r="C31" s="12" t="s">
        <v>34</v>
      </c>
      <c r="D31" s="25">
        <v>15.36</v>
      </c>
      <c r="E31" s="28">
        <f t="shared" si="2"/>
        <v>13.838726895324701</v>
      </c>
      <c r="F31" s="26">
        <v>0.00422</v>
      </c>
      <c r="G31" s="27">
        <f t="shared" si="0"/>
        <v>84.39999999999999</v>
      </c>
      <c r="H31" s="13">
        <f t="shared" si="1"/>
        <v>6</v>
      </c>
      <c r="I31" s="2"/>
      <c r="J31" s="2"/>
      <c r="K31" s="2"/>
      <c r="L31" s="2"/>
    </row>
    <row r="32" spans="1:12" ht="15">
      <c r="A32" s="2"/>
      <c r="B32" s="16">
        <v>22</v>
      </c>
      <c r="C32" s="12" t="s">
        <v>35</v>
      </c>
      <c r="D32" s="25">
        <v>13.3</v>
      </c>
      <c r="E32" s="28">
        <f t="shared" si="2"/>
        <v>11.982751803894436</v>
      </c>
      <c r="F32" s="26">
        <v>0.010145</v>
      </c>
      <c r="G32" s="27">
        <f t="shared" si="0"/>
        <v>202.89999999999998</v>
      </c>
      <c r="H32" s="13">
        <f t="shared" si="1"/>
        <v>17</v>
      </c>
      <c r="I32" s="2"/>
      <c r="J32" s="2"/>
      <c r="K32" s="2"/>
      <c r="L32" s="2"/>
    </row>
    <row r="33" spans="1:12" ht="15">
      <c r="A33" s="2"/>
      <c r="B33" s="16">
        <v>23</v>
      </c>
      <c r="C33" s="12" t="s">
        <v>36</v>
      </c>
      <c r="D33" s="25">
        <v>7.71</v>
      </c>
      <c r="E33" s="28">
        <f t="shared" si="2"/>
        <v>6.946392211129782</v>
      </c>
      <c r="F33" s="26">
        <v>0.019029</v>
      </c>
      <c r="G33" s="27">
        <f t="shared" si="0"/>
        <v>380.58000000000004</v>
      </c>
      <c r="H33" s="13">
        <f t="shared" si="1"/>
        <v>55</v>
      </c>
      <c r="I33" s="2"/>
      <c r="J33" s="2"/>
      <c r="K33" s="2"/>
      <c r="L33" s="2"/>
    </row>
    <row r="34" spans="1:12" ht="15">
      <c r="A34" s="2"/>
      <c r="B34" s="16">
        <v>24</v>
      </c>
      <c r="C34" s="12" t="s">
        <v>37</v>
      </c>
      <c r="D34" s="25">
        <v>3.14</v>
      </c>
      <c r="E34" s="28">
        <f t="shared" si="2"/>
        <v>2.829010576257784</v>
      </c>
      <c r="F34" s="26">
        <v>0.0035970000000000004</v>
      </c>
      <c r="G34" s="27">
        <f t="shared" si="0"/>
        <v>71.94000000000001</v>
      </c>
      <c r="H34" s="13">
        <f t="shared" si="1"/>
        <v>25</v>
      </c>
      <c r="I34" s="2"/>
      <c r="J34" s="2"/>
      <c r="K34" s="2"/>
      <c r="L34" s="2"/>
    </row>
    <row r="35" spans="1:12" ht="15">
      <c r="A35" s="2"/>
      <c r="B35" s="16">
        <v>25</v>
      </c>
      <c r="C35" s="12" t="s">
        <v>38</v>
      </c>
      <c r="D35" s="25">
        <v>2.72</v>
      </c>
      <c r="E35" s="28">
        <f t="shared" si="2"/>
        <v>2.4506078877137494</v>
      </c>
      <c r="F35" s="26">
        <v>0.0016320000000000002</v>
      </c>
      <c r="G35" s="27">
        <f t="shared" si="0"/>
        <v>32.64</v>
      </c>
      <c r="H35" s="13">
        <f t="shared" si="1"/>
        <v>13</v>
      </c>
      <c r="I35" s="2"/>
      <c r="J35" s="2"/>
      <c r="K35" s="2"/>
      <c r="L35" s="2"/>
    </row>
    <row r="36" spans="1:12" ht="15">
      <c r="A36" s="2"/>
      <c r="B36" s="16">
        <v>26</v>
      </c>
      <c r="C36" s="12" t="s">
        <v>39</v>
      </c>
      <c r="D36" s="25">
        <v>4.1</v>
      </c>
      <c r="E36" s="28">
        <f t="shared" si="2"/>
        <v>3.6939310072155775</v>
      </c>
      <c r="F36" s="26">
        <v>0.01684</v>
      </c>
      <c r="G36" s="27">
        <f t="shared" si="0"/>
        <v>336.8</v>
      </c>
      <c r="H36" s="13">
        <f t="shared" si="1"/>
        <v>91</v>
      </c>
      <c r="I36" s="2"/>
      <c r="J36" s="2"/>
      <c r="K36" s="2"/>
      <c r="L36" s="2"/>
    </row>
    <row r="37" spans="1:12" ht="15">
      <c r="A37" s="2"/>
      <c r="B37" s="16">
        <v>27</v>
      </c>
      <c r="C37" s="12" t="s">
        <v>40</v>
      </c>
      <c r="D37" s="25">
        <v>0.287</v>
      </c>
      <c r="E37" s="28">
        <f t="shared" si="2"/>
        <v>0.25857517050509043</v>
      </c>
      <c r="F37" s="26">
        <v>0.003922</v>
      </c>
      <c r="G37" s="27">
        <f t="shared" si="0"/>
        <v>78.44</v>
      </c>
      <c r="H37" s="13">
        <f t="shared" si="1"/>
        <v>303</v>
      </c>
      <c r="I37" s="2"/>
      <c r="J37" s="2"/>
      <c r="K37" s="2"/>
      <c r="L37" s="2"/>
    </row>
    <row r="38" spans="1:12" ht="15">
      <c r="A38" s="2"/>
      <c r="B38" s="16">
        <v>28</v>
      </c>
      <c r="C38" s="12" t="s">
        <v>41</v>
      </c>
      <c r="D38" s="25">
        <v>1.451</v>
      </c>
      <c r="E38" s="28">
        <f t="shared" si="2"/>
        <v>1.3072911930414155</v>
      </c>
      <c r="F38" s="26">
        <v>0.013437</v>
      </c>
      <c r="G38" s="27">
        <f t="shared" si="0"/>
        <v>268.74</v>
      </c>
      <c r="H38" s="13">
        <f t="shared" si="1"/>
        <v>206</v>
      </c>
      <c r="I38" s="2"/>
      <c r="J38" s="2"/>
      <c r="K38" s="2"/>
      <c r="L38" s="2"/>
    </row>
    <row r="39" spans="1:12" ht="15">
      <c r="A39" s="2"/>
      <c r="B39" s="16">
        <v>29</v>
      </c>
      <c r="C39" s="12" t="s">
        <v>42</v>
      </c>
      <c r="D39" s="25">
        <v>4.0275</v>
      </c>
      <c r="E39" s="28">
        <f t="shared" si="2"/>
        <v>3.628611495502619</v>
      </c>
      <c r="F39" s="26">
        <v>0.009122</v>
      </c>
      <c r="G39" s="27">
        <f t="shared" si="0"/>
        <v>182.44</v>
      </c>
      <c r="H39" s="13">
        <f t="shared" si="1"/>
        <v>50</v>
      </c>
      <c r="I39" s="2"/>
      <c r="J39" s="2"/>
      <c r="K39" s="2"/>
      <c r="L39" s="2"/>
    </row>
    <row r="40" spans="1:12" ht="15">
      <c r="A40" s="2"/>
      <c r="B40" s="16">
        <v>30</v>
      </c>
      <c r="C40" s="12" t="s">
        <v>43</v>
      </c>
      <c r="D40" s="25">
        <v>8.6</v>
      </c>
      <c r="E40" s="28">
        <f t="shared" si="2"/>
        <v>7.748245527330236</v>
      </c>
      <c r="F40" s="26">
        <v>0.004972</v>
      </c>
      <c r="G40" s="27">
        <f t="shared" si="0"/>
        <v>99.44</v>
      </c>
      <c r="H40" s="13">
        <f t="shared" si="1"/>
        <v>13</v>
      </c>
      <c r="I40" s="2"/>
      <c r="J40" s="2"/>
      <c r="K40" s="2"/>
      <c r="L40" s="2"/>
    </row>
    <row r="41" spans="1:12" ht="15">
      <c r="A41" s="2"/>
      <c r="B41" s="16">
        <v>31</v>
      </c>
      <c r="C41" s="12" t="s">
        <v>44</v>
      </c>
      <c r="D41" s="25">
        <v>15.45</v>
      </c>
      <c r="E41" s="28">
        <f t="shared" si="2"/>
        <v>13.919813185726992</v>
      </c>
      <c r="F41" s="26">
        <v>0.021269</v>
      </c>
      <c r="G41" s="27">
        <f t="shared" si="0"/>
        <v>425.38</v>
      </c>
      <c r="H41" s="13">
        <f t="shared" si="1"/>
        <v>31</v>
      </c>
      <c r="I41" s="2"/>
      <c r="J41" s="2"/>
      <c r="K41" s="2"/>
      <c r="L41" s="2"/>
    </row>
    <row r="42" spans="1:12" ht="15">
      <c r="A42" s="2"/>
      <c r="B42" s="16">
        <v>32</v>
      </c>
      <c r="C42" s="12" t="s">
        <v>45</v>
      </c>
      <c r="D42" s="25">
        <v>3.6775</v>
      </c>
      <c r="E42" s="28">
        <f t="shared" si="2"/>
        <v>3.313275921715924</v>
      </c>
      <c r="F42" s="26">
        <v>0.01669</v>
      </c>
      <c r="G42" s="27">
        <f t="shared" si="0"/>
        <v>333.8</v>
      </c>
      <c r="H42" s="13">
        <f t="shared" si="1"/>
        <v>101</v>
      </c>
      <c r="I42" s="2"/>
      <c r="J42" s="2"/>
      <c r="K42" s="2"/>
      <c r="L42" s="2"/>
    </row>
    <row r="43" spans="1:12" ht="15">
      <c r="A43" s="2"/>
      <c r="B43" s="16">
        <v>33</v>
      </c>
      <c r="C43" s="12" t="s">
        <v>46</v>
      </c>
      <c r="D43" s="25">
        <v>5.065</v>
      </c>
      <c r="E43" s="28">
        <f t="shared" si="2"/>
        <v>4.56335623208461</v>
      </c>
      <c r="F43" s="26">
        <v>0.018276</v>
      </c>
      <c r="G43" s="27">
        <f t="shared" si="0"/>
        <v>365.52000000000004</v>
      </c>
      <c r="H43" s="13">
        <f t="shared" si="1"/>
        <v>80</v>
      </c>
      <c r="I43" s="2"/>
      <c r="J43" s="2"/>
      <c r="K43" s="2"/>
      <c r="L43" s="2"/>
    </row>
    <row r="44" spans="1:12" ht="15">
      <c r="A44" s="2"/>
      <c r="B44" s="16">
        <v>34</v>
      </c>
      <c r="C44" s="12" t="s">
        <v>47</v>
      </c>
      <c r="D44" s="25">
        <v>11.47</v>
      </c>
      <c r="E44" s="28">
        <f t="shared" si="2"/>
        <v>10.33399723238114</v>
      </c>
      <c r="F44" s="26">
        <v>0.0037630000000000003</v>
      </c>
      <c r="G44" s="27">
        <f t="shared" si="0"/>
        <v>75.26</v>
      </c>
      <c r="H44" s="13">
        <f t="shared" si="1"/>
        <v>7</v>
      </c>
      <c r="I44" s="2"/>
      <c r="J44" s="2"/>
      <c r="K44" s="2"/>
      <c r="L44" s="2"/>
    </row>
    <row r="45" spans="1:12" ht="15">
      <c r="A45" s="2"/>
      <c r="B45" s="16">
        <v>35</v>
      </c>
      <c r="C45" s="12" t="s">
        <v>48</v>
      </c>
      <c r="D45" s="25">
        <v>9.3</v>
      </c>
      <c r="E45" s="28">
        <f t="shared" si="2"/>
        <v>8.378916674903628</v>
      </c>
      <c r="F45" s="26">
        <v>0.023795</v>
      </c>
      <c r="G45" s="27">
        <f t="shared" si="0"/>
        <v>475.9</v>
      </c>
      <c r="H45" s="13">
        <f t="shared" si="1"/>
        <v>57</v>
      </c>
      <c r="I45" s="2"/>
      <c r="J45" s="2"/>
      <c r="K45" s="2"/>
      <c r="L45" s="2"/>
    </row>
    <row r="46" spans="1:12" ht="15">
      <c r="A46" s="2"/>
      <c r="B46" s="16">
        <v>36</v>
      </c>
      <c r="C46" s="12" t="s">
        <v>49</v>
      </c>
      <c r="D46" s="25">
        <v>0.9405</v>
      </c>
      <c r="E46" s="28">
        <f t="shared" si="2"/>
        <v>0.8473517347039636</v>
      </c>
      <c r="F46" s="26">
        <v>0.049178</v>
      </c>
      <c r="G46" s="27">
        <f t="shared" si="0"/>
        <v>983.56</v>
      </c>
      <c r="H46" s="13">
        <f>ROUND(G46/E46,0)</f>
        <v>1161</v>
      </c>
      <c r="I46" s="2"/>
      <c r="J46" s="2"/>
      <c r="K46" s="2"/>
      <c r="L46" s="2"/>
    </row>
    <row r="47" spans="1:12" ht="15">
      <c r="A47" s="2"/>
      <c r="B47" s="16">
        <v>37</v>
      </c>
      <c r="C47" s="12" t="s">
        <v>50</v>
      </c>
      <c r="D47" s="25">
        <v>2.305</v>
      </c>
      <c r="E47" s="28">
        <f t="shared" si="2"/>
        <v>2.076709993080953</v>
      </c>
      <c r="F47" s="26">
        <v>0.016113</v>
      </c>
      <c r="G47" s="27">
        <f t="shared" si="0"/>
        <v>322.26</v>
      </c>
      <c r="H47" s="13">
        <f t="shared" si="1"/>
        <v>155</v>
      </c>
      <c r="I47" s="2"/>
      <c r="J47" s="2"/>
      <c r="K47" s="2"/>
      <c r="L47" s="2"/>
    </row>
    <row r="48" spans="1:12" ht="15">
      <c r="A48" s="2"/>
      <c r="B48" s="16">
        <v>38</v>
      </c>
      <c r="C48" s="12" t="s">
        <v>51</v>
      </c>
      <c r="D48" s="25">
        <v>10.13</v>
      </c>
      <c r="E48" s="28">
        <f t="shared" si="2"/>
        <v>9.12671246416922</v>
      </c>
      <c r="F48" s="26">
        <v>0.035468</v>
      </c>
      <c r="G48" s="27">
        <f t="shared" si="0"/>
        <v>709.36</v>
      </c>
      <c r="H48" s="13">
        <f t="shared" si="1"/>
        <v>78</v>
      </c>
      <c r="I48" s="2"/>
      <c r="J48" s="2"/>
      <c r="K48" s="2"/>
      <c r="L48" s="2"/>
    </row>
    <row r="49" spans="1:12" ht="15">
      <c r="A49" s="2"/>
      <c r="B49" s="16">
        <v>39</v>
      </c>
      <c r="C49" s="12" t="s">
        <v>52</v>
      </c>
      <c r="D49" s="25">
        <v>1.811</v>
      </c>
      <c r="E49" s="28">
        <f t="shared" si="2"/>
        <v>1.631636354650588</v>
      </c>
      <c r="F49" s="26">
        <v>0.13491</v>
      </c>
      <c r="G49" s="27">
        <f t="shared" si="0"/>
        <v>2698.2</v>
      </c>
      <c r="H49" s="13">
        <f t="shared" si="1"/>
        <v>1654</v>
      </c>
      <c r="I49" s="2"/>
      <c r="J49" s="2"/>
      <c r="K49" s="2"/>
      <c r="L49" s="2"/>
    </row>
    <row r="50" spans="1:12" ht="15">
      <c r="A50" s="2"/>
      <c r="B50" s="16">
        <v>40</v>
      </c>
      <c r="C50" s="12" t="s">
        <v>53</v>
      </c>
      <c r="D50" s="25">
        <v>0.9135</v>
      </c>
      <c r="E50" s="28">
        <f t="shared" si="2"/>
        <v>0.8230258475832757</v>
      </c>
      <c r="F50" s="26">
        <v>0.003666</v>
      </c>
      <c r="G50" s="27">
        <f t="shared" si="0"/>
        <v>73.32</v>
      </c>
      <c r="H50" s="13">
        <f t="shared" si="1"/>
        <v>89</v>
      </c>
      <c r="I50" s="2"/>
      <c r="J50" s="2"/>
      <c r="K50" s="2"/>
      <c r="L50" s="2"/>
    </row>
    <row r="51" spans="1:12" ht="12.75">
      <c r="A51" s="2"/>
      <c r="B51" s="2"/>
      <c r="C51" s="2"/>
      <c r="D51" s="2"/>
      <c r="E51" s="2"/>
      <c r="F51" s="23"/>
      <c r="G51" s="2"/>
      <c r="H51" s="2"/>
      <c r="I51" s="2"/>
      <c r="J51" s="2"/>
      <c r="K51" s="2"/>
      <c r="L51" s="2"/>
    </row>
    <row r="52" spans="1:12" ht="12.75">
      <c r="A52" s="2"/>
      <c r="B52" s="2"/>
      <c r="C52" s="2"/>
      <c r="D52" s="2"/>
      <c r="E52" s="2"/>
      <c r="F52" s="23"/>
      <c r="G52" s="2"/>
      <c r="H52" s="2"/>
      <c r="I52" s="2"/>
      <c r="J52" s="2"/>
      <c r="K52" s="2"/>
      <c r="L52" s="2"/>
    </row>
    <row r="53" spans="1:12" ht="12.75">
      <c r="A53" s="2"/>
      <c r="B53" s="2"/>
      <c r="C53" s="2"/>
      <c r="D53" s="2"/>
      <c r="E53" s="2"/>
      <c r="F53" s="23"/>
      <c r="G53" s="2"/>
      <c r="H53" s="2"/>
      <c r="I53" s="2"/>
      <c r="J53" s="2"/>
      <c r="K53" s="2"/>
      <c r="L53" s="2"/>
    </row>
    <row r="54" spans="1:12" ht="12.75">
      <c r="A54" s="2"/>
      <c r="B54" s="2"/>
      <c r="C54" s="2"/>
      <c r="D54" s="2"/>
      <c r="E54" s="2"/>
      <c r="F54" s="23"/>
      <c r="G54" s="2"/>
      <c r="H54" s="2"/>
      <c r="I54" s="2"/>
      <c r="J54" s="2"/>
      <c r="K54" s="2"/>
      <c r="L54" s="2"/>
    </row>
    <row r="55" spans="1:12" ht="12.75">
      <c r="A55" s="2"/>
      <c r="B55" s="2"/>
      <c r="C55" s="2"/>
      <c r="D55" s="2"/>
      <c r="E55" s="2"/>
      <c r="F55" s="23"/>
      <c r="G55" s="2"/>
      <c r="H55" s="2"/>
      <c r="I55" s="2"/>
      <c r="J55" s="2"/>
      <c r="K55" s="2"/>
      <c r="L55" s="2"/>
    </row>
  </sheetData>
  <mergeCells count="4">
    <mergeCell ref="B3:J3"/>
    <mergeCell ref="B1:J1"/>
    <mergeCell ref="B2:J2"/>
    <mergeCell ref="B4:J4"/>
  </mergeCells>
  <printOptions/>
  <pageMargins left="0.75" right="0.75" top="1" bottom="1" header="0.5" footer="0.5"/>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xxx</cp:lastModifiedBy>
  <dcterms:created xsi:type="dcterms:W3CDTF">2002-07-18T05:34:22Z</dcterms:created>
  <dcterms:modified xsi:type="dcterms:W3CDTF">2009-04-26T18:28:58Z</dcterms:modified>
  <cp:category/>
  <cp:version/>
  <cp:contentType/>
  <cp:contentStatus/>
</cp:coreProperties>
</file>